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MSOffice\Powerpoint\Files\2020 Speaker Engagements\PMIMN\Business Prioritization\"/>
    </mc:Choice>
  </mc:AlternateContent>
  <xr:revisionPtr revIDLastSave="0" documentId="13_ncr:1_{AA203ED5-D1A6-493B-BBC7-5F583EC0EE8C}" xr6:coauthVersionLast="36" xr6:coauthVersionMax="36" xr10:uidLastSave="{00000000-0000-0000-0000-000000000000}"/>
  <bookViews>
    <workbookView xWindow="-15" yWindow="-15" windowWidth="4800" windowHeight="4545" tabRatio="607" xr2:uid="{00000000-000D-0000-FFFF-FFFF00000000}"/>
  </bookViews>
  <sheets>
    <sheet name="calculations" sheetId="3" r:id="rId1"/>
    <sheet name="Sheet1" sheetId="4" state="hidden" r:id="rId2"/>
  </sheets>
  <definedNames>
    <definedName name="Criteria_1" localSheetId="0">calculations!$M$8</definedName>
    <definedName name="Criteria_1">#REF!</definedName>
    <definedName name="Criteria_2" localSheetId="0">calculations!$M$9</definedName>
    <definedName name="Criteria_2">#REF!</definedName>
    <definedName name="Criteria_3" localSheetId="0">calculations!$M$10</definedName>
    <definedName name="Criteria_3">#REF!</definedName>
    <definedName name="Criteria_4" localSheetId="0">calculations!$M$11</definedName>
    <definedName name="Criteria_4">#REF!</definedName>
    <definedName name="Criteria_5" localSheetId="0">calculations!$M$12</definedName>
    <definedName name="Criteria_5">#REF!</definedName>
    <definedName name="Criteria_6" localSheetId="0">calculations!#REF!</definedName>
    <definedName name="Criteria_6">#REF!</definedName>
    <definedName name="Criteria_7" localSheetId="0">calculations!#REF!</definedName>
    <definedName name="Criteria_7">#REF!</definedName>
    <definedName name="Less" localSheetId="0">calculations!$H$4</definedName>
    <definedName name="Less">#REF!</definedName>
    <definedName name="More" localSheetId="0">calculations!$D$4</definedName>
    <definedName name="More">#REF!</definedName>
    <definedName name="Much" localSheetId="0">calculations!$C$4</definedName>
    <definedName name="Much">#REF!</definedName>
    <definedName name="MuchLess" localSheetId="0">calculations!$J$4</definedName>
    <definedName name="MuchLess">#REF!</definedName>
    <definedName name="Same" localSheetId="0">calculations!$F$4</definedName>
    <definedName name="Same">#REF!</definedName>
  </definedNames>
  <calcPr calcId="191029"/>
</workbook>
</file>

<file path=xl/calcChain.xml><?xml version="1.0" encoding="utf-8"?>
<calcChain xmlns="http://schemas.openxmlformats.org/spreadsheetml/2006/main">
  <c r="B9" i="4" l="1"/>
  <c r="B8" i="4"/>
  <c r="K11" i="3"/>
  <c r="H12" i="3" s="1"/>
  <c r="K10" i="3"/>
  <c r="F12" i="3" s="1"/>
  <c r="K9" i="3"/>
  <c r="D12" i="3" s="1"/>
  <c r="K8" i="3"/>
  <c r="C12" i="3" s="1"/>
  <c r="I10" i="3"/>
  <c r="F11" i="3" s="1"/>
  <c r="I9" i="3"/>
  <c r="D11" i="3" s="1"/>
  <c r="I8" i="3"/>
  <c r="C11" i="3" s="1"/>
  <c r="G9" i="3"/>
  <c r="D10" i="3" s="1"/>
  <c r="E8" i="3"/>
  <c r="C9" i="3" s="1"/>
  <c r="G8" i="3"/>
  <c r="C10" i="3" s="1"/>
  <c r="L12" i="3" l="1"/>
  <c r="L11" i="3"/>
  <c r="L9" i="3"/>
  <c r="L10" i="3"/>
  <c r="H14" i="3"/>
  <c r="J14" i="3"/>
  <c r="F14" i="3"/>
  <c r="D14" i="3"/>
  <c r="L8" i="3"/>
  <c r="H4" i="3"/>
  <c r="J4" i="3"/>
  <c r="C14" i="3" l="1"/>
  <c r="L13" i="3" s="1"/>
  <c r="M8" i="3" l="1"/>
  <c r="M12" i="3" l="1"/>
  <c r="M9" i="3"/>
  <c r="M11" i="3"/>
  <c r="M10" i="3"/>
  <c r="M13" i="3" l="1"/>
</calcChain>
</file>

<file path=xl/sharedStrings.xml><?xml version="1.0" encoding="utf-8"?>
<sst xmlns="http://schemas.openxmlformats.org/spreadsheetml/2006/main" count="37" uniqueCount="30">
  <si>
    <t>Pairwise Comparison Matrix</t>
  </si>
  <si>
    <t>Criteria</t>
  </si>
  <si>
    <t>X</t>
  </si>
  <si>
    <t>Total</t>
  </si>
  <si>
    <t>%</t>
  </si>
  <si>
    <t>Customer Satisfaction</t>
  </si>
  <si>
    <t>Profit</t>
  </si>
  <si>
    <t>Market dominance</t>
  </si>
  <si>
    <t>Employee satisfaction</t>
  </si>
  <si>
    <t>Aligned to  mission</t>
  </si>
  <si>
    <t>Market Dominance</t>
  </si>
  <si>
    <t>Employee Satisfaction</t>
  </si>
  <si>
    <t>Aligned to Mission</t>
  </si>
  <si>
    <r>
      <t xml:space="preserve">The                 </t>
    </r>
    <r>
      <rPr>
        <b/>
        <i/>
        <sz val="12"/>
        <rFont val="Arial"/>
        <family val="2"/>
      </rPr>
      <t>=Same</t>
    </r>
  </si>
  <si>
    <r>
      <t xml:space="preserve">=Much </t>
    </r>
    <r>
      <rPr>
        <sz val="12"/>
        <rFont val="Arial"/>
        <family val="2"/>
      </rPr>
      <t>More Important</t>
    </r>
  </si>
  <si>
    <r>
      <t>=More</t>
    </r>
    <r>
      <rPr>
        <sz val="12"/>
        <rFont val="Arial"/>
        <family val="2"/>
      </rPr>
      <t xml:space="preserve"> Important</t>
    </r>
  </si>
  <si>
    <r>
      <t xml:space="preserve">=Less     </t>
    </r>
    <r>
      <rPr>
        <sz val="12"/>
        <rFont val="Arial"/>
        <family val="2"/>
      </rPr>
      <t>Important</t>
    </r>
  </si>
  <si>
    <r>
      <t>=MuchLess</t>
    </r>
    <r>
      <rPr>
        <sz val="12"/>
        <rFont val="Arial"/>
        <family val="2"/>
      </rPr>
      <t xml:space="preserve"> Important</t>
    </r>
  </si>
  <si>
    <t>Much more Important</t>
  </si>
  <si>
    <t>More Important</t>
  </si>
  <si>
    <t>The Same</t>
  </si>
  <si>
    <t>Less Important</t>
  </si>
  <si>
    <t>Much Less Important</t>
  </si>
  <si>
    <t>Description</t>
  </si>
  <si>
    <t>Value</t>
  </si>
  <si>
    <r>
      <t xml:space="preserve">The </t>
    </r>
    <r>
      <rPr>
        <b/>
        <i/>
        <sz val="16"/>
        <rFont val="Arial"/>
      </rPr>
      <t>Same</t>
    </r>
  </si>
  <si>
    <r>
      <t>More</t>
    </r>
    <r>
      <rPr>
        <sz val="16"/>
        <rFont val="Arial"/>
        <family val="2"/>
      </rPr>
      <t xml:space="preserve"> Important</t>
    </r>
  </si>
  <si>
    <r>
      <t xml:space="preserve">Much </t>
    </r>
    <r>
      <rPr>
        <sz val="16"/>
        <rFont val="Arial"/>
      </rPr>
      <t>More</t>
    </r>
    <r>
      <rPr>
        <sz val="16"/>
        <rFont val="Arial"/>
        <family val="2"/>
      </rPr>
      <t xml:space="preserve"> Important</t>
    </r>
  </si>
  <si>
    <r>
      <t xml:space="preserve">Less </t>
    </r>
    <r>
      <rPr>
        <sz val="16"/>
        <rFont val="Arial"/>
        <family val="2"/>
      </rPr>
      <t>Important</t>
    </r>
  </si>
  <si>
    <r>
      <t>Much Less</t>
    </r>
    <r>
      <rPr>
        <sz val="16"/>
        <rFont val="Arial"/>
        <family val="2"/>
      </rPr>
      <t xml:space="preserve"> Important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</si>
</sst>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0"/>
      <name val="Arial"/>
    </font>
    <font>
      <sz val="16"/>
      <name val="Arial"/>
      <family val="2"/>
    </font>
    <font>
      <b/>
      <i/>
      <sz val="16"/>
      <name val="Arial"/>
    </font>
    <font>
      <sz val="18"/>
      <name val="Arial"/>
      <family val="2"/>
    </font>
    <font>
      <sz val="16"/>
      <name val="Arial"/>
    </font>
    <font>
      <b/>
      <i/>
      <sz val="18"/>
      <name val="Arial"/>
      <family val="2"/>
    </font>
    <font>
      <sz val="12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5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/>
    <xf numFmtId="4" fontId="8" fillId="2" borderId="5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165" fontId="3" fillId="0" borderId="9" xfId="0" applyNumberFormat="1" applyFont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0" fillId="4" borderId="12" xfId="0" applyFill="1" applyBorder="1"/>
    <xf numFmtId="3" fontId="3" fillId="0" borderId="10" xfId="0" applyNumberFormat="1" applyFont="1" applyBorder="1" applyAlignment="1" applyProtection="1">
      <alignment horizontal="center" vertical="center"/>
    </xf>
    <xf numFmtId="4" fontId="3" fillId="0" borderId="15" xfId="0" applyNumberFormat="1" applyFont="1" applyBorder="1" applyAlignment="1" applyProtection="1">
      <alignment horizontal="center" vertical="center"/>
    </xf>
    <xf numFmtId="4" fontId="3" fillId="0" borderId="16" xfId="0" applyNumberFormat="1" applyFont="1" applyBorder="1" applyAlignment="1" applyProtection="1">
      <alignment horizontal="center" vertical="center"/>
    </xf>
    <xf numFmtId="4" fontId="3" fillId="0" borderId="11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164" fontId="6" fillId="0" borderId="2" xfId="0" applyNumberFormat="1" applyFont="1" applyBorder="1" applyAlignment="1" applyProtection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8" fillId="0" borderId="1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0" fillId="5" borderId="14" xfId="0" applyFill="1" applyBorder="1"/>
    <xf numFmtId="0" fontId="0" fillId="5" borderId="12" xfId="0" applyFill="1" applyBorder="1"/>
    <xf numFmtId="0" fontId="0" fillId="5" borderId="17" xfId="0" applyFill="1" applyBorder="1"/>
    <xf numFmtId="3" fontId="8" fillId="0" borderId="7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 applyProtection="1">
      <alignment horizontal="center" vertical="center"/>
      <protection locked="0"/>
    </xf>
    <xf numFmtId="165" fontId="3" fillId="0" borderId="19" xfId="0" applyNumberFormat="1" applyFont="1" applyBorder="1" applyAlignment="1" applyProtection="1">
      <alignment horizontal="center" vertical="center"/>
      <protection locked="0"/>
    </xf>
    <xf numFmtId="4" fontId="8" fillId="2" borderId="1" xfId="0" applyNumberFormat="1" applyFont="1" applyFill="1" applyBorder="1" applyAlignment="1">
      <alignment horizontal="center" vertical="center"/>
    </xf>
    <xf numFmtId="165" fontId="3" fillId="0" borderId="2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5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4"/>
  <sheetViews>
    <sheetView tabSelected="1" zoomScale="110" zoomScaleNormal="110" workbookViewId="0">
      <selection activeCell="J9" sqref="J9"/>
    </sheetView>
  </sheetViews>
  <sheetFormatPr defaultRowHeight="12.75" x14ac:dyDescent="0.2"/>
  <cols>
    <col min="1" max="1" width="39.28515625" bestFit="1" customWidth="1"/>
    <col min="2" max="2" width="3.85546875" bestFit="1" customWidth="1"/>
    <col min="3" max="3" width="21.28515625" customWidth="1"/>
    <col min="4" max="4" width="35.140625" bestFit="1" customWidth="1"/>
    <col min="5" max="5" width="10.28515625" hidden="1" customWidth="1"/>
    <col min="6" max="6" width="33.42578125" customWidth="1"/>
    <col min="7" max="7" width="10.28515625" hidden="1" customWidth="1"/>
    <col min="8" max="8" width="34.5703125" bestFit="1" customWidth="1"/>
    <col min="9" max="9" width="10.28515625" hidden="1" customWidth="1"/>
    <col min="10" max="10" width="35.140625" bestFit="1" customWidth="1"/>
    <col min="11" max="11" width="10.28515625" hidden="1" customWidth="1"/>
    <col min="12" max="12" width="12.140625" customWidth="1"/>
    <col min="13" max="13" width="10.42578125" customWidth="1"/>
  </cols>
  <sheetData>
    <row r="1" spans="1:20" ht="45" x14ac:dyDescent="0.6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20" s="10" customFormat="1" ht="30" customHeight="1" thickBot="1" x14ac:dyDescent="0.25"/>
    <row r="3" spans="1:20" ht="41.25" thickBot="1" x14ac:dyDescent="0.25">
      <c r="A3" s="1"/>
      <c r="C3" s="3" t="s">
        <v>27</v>
      </c>
      <c r="D3" s="3" t="s">
        <v>26</v>
      </c>
      <c r="E3" s="3"/>
      <c r="F3" s="2" t="s">
        <v>25</v>
      </c>
      <c r="G3" s="2"/>
      <c r="H3" s="3" t="s">
        <v>28</v>
      </c>
      <c r="I3" s="3"/>
      <c r="J3" s="3" t="s">
        <v>29</v>
      </c>
      <c r="K3" s="6"/>
      <c r="P3" s="6"/>
      <c r="Q3" s="6"/>
      <c r="R3" s="7"/>
      <c r="S3" s="6"/>
      <c r="T3" s="6"/>
    </row>
    <row r="4" spans="1:20" ht="30" customHeight="1" thickBot="1" x14ac:dyDescent="0.25">
      <c r="C4" s="4">
        <v>9</v>
      </c>
      <c r="D4" s="4">
        <v>3</v>
      </c>
      <c r="E4" s="4"/>
      <c r="F4" s="4">
        <v>1</v>
      </c>
      <c r="G4" s="4"/>
      <c r="H4" s="5">
        <f>1/More</f>
        <v>0.33333333333333331</v>
      </c>
      <c r="I4" s="5"/>
      <c r="J4" s="5">
        <f>1/Much</f>
        <v>0.1111111111111111</v>
      </c>
      <c r="K4" s="9"/>
      <c r="P4" s="8"/>
      <c r="Q4" s="8"/>
      <c r="R4" s="8"/>
      <c r="S4" s="9"/>
      <c r="T4" s="9"/>
    </row>
    <row r="5" spans="1:20" ht="30" customHeight="1" thickBot="1" x14ac:dyDescent="0.25"/>
    <row r="6" spans="1:20" ht="47.25" thickBot="1" x14ac:dyDescent="0.4">
      <c r="A6" s="11" t="s">
        <v>1</v>
      </c>
      <c r="B6" s="17"/>
      <c r="C6" s="14" t="s">
        <v>5</v>
      </c>
      <c r="D6" s="15" t="s">
        <v>6</v>
      </c>
      <c r="E6" s="15"/>
      <c r="F6" s="15" t="s">
        <v>10</v>
      </c>
      <c r="G6" s="15"/>
      <c r="H6" s="15" t="s">
        <v>11</v>
      </c>
      <c r="I6" s="45"/>
      <c r="J6" s="16" t="s">
        <v>12</v>
      </c>
      <c r="K6" s="46"/>
      <c r="L6" s="18"/>
      <c r="M6" s="18"/>
    </row>
    <row r="7" spans="1:20" ht="30" customHeight="1" thickBot="1" x14ac:dyDescent="0.25">
      <c r="A7" s="13"/>
      <c r="B7" s="19" t="s">
        <v>2</v>
      </c>
      <c r="C7" s="20">
        <v>1</v>
      </c>
      <c r="D7" s="53">
        <v>2</v>
      </c>
      <c r="E7" s="53"/>
      <c r="F7" s="53">
        <v>3</v>
      </c>
      <c r="G7" s="53"/>
      <c r="H7" s="53">
        <v>4</v>
      </c>
      <c r="I7" s="53"/>
      <c r="J7" s="53">
        <v>5</v>
      </c>
      <c r="K7" s="24"/>
      <c r="L7" s="32" t="s">
        <v>3</v>
      </c>
      <c r="M7" s="12" t="s">
        <v>4</v>
      </c>
    </row>
    <row r="8" spans="1:20" ht="30" customHeight="1" thickBot="1" x14ac:dyDescent="0.25">
      <c r="A8" s="13" t="s">
        <v>5</v>
      </c>
      <c r="B8" s="24">
        <v>1</v>
      </c>
      <c r="C8" s="56" t="s">
        <v>2</v>
      </c>
      <c r="D8" s="57"/>
      <c r="E8" s="54" t="e">
        <f>VLOOKUP(D8,Sheet1!A5:B9,2,FALSE)</f>
        <v>#N/A</v>
      </c>
      <c r="F8" s="54"/>
      <c r="G8" s="54" t="e">
        <f>VLOOKUP(F8,Sheet1!A5:B9,2,FALSE)</f>
        <v>#N/A</v>
      </c>
      <c r="H8" s="54"/>
      <c r="I8" s="54" t="e">
        <f>VLOOKUP(H8,Sheet1!A5:B9,2,FALSE)</f>
        <v>#N/A</v>
      </c>
      <c r="J8" s="54"/>
      <c r="K8" s="29" t="e">
        <f>VLOOKUP(J8,Sheet1!A5:B9,2,FALSE)</f>
        <v>#N/A</v>
      </c>
      <c r="L8" s="33" t="e">
        <f>IF(SUM($C$8:$I$8)&gt;0,SUM($C$8:$I$8),)</f>
        <v>#N/A</v>
      </c>
      <c r="M8" s="21" t="e">
        <f>IF($L$13&lt;&gt;0,(L8/$L$13)*100,"")</f>
        <v>#N/A</v>
      </c>
    </row>
    <row r="9" spans="1:20" ht="30" customHeight="1" thickBot="1" x14ac:dyDescent="0.25">
      <c r="A9" s="13" t="s">
        <v>6</v>
      </c>
      <c r="B9" s="24">
        <v>2</v>
      </c>
      <c r="C9" s="37" t="str">
        <f>IF(ISNUMBER($E$8),1/$E$8,"")</f>
        <v/>
      </c>
      <c r="D9" s="56" t="s">
        <v>2</v>
      </c>
      <c r="E9" s="43"/>
      <c r="F9" s="55"/>
      <c r="G9" s="54" t="e">
        <f>VLOOKUP(F9,Sheet1!A5:B9,2,FALSE)</f>
        <v>#N/A</v>
      </c>
      <c r="H9" s="54"/>
      <c r="I9" s="54" t="e">
        <f>VLOOKUP(H9,Sheet1!A5:B9,2,FALSE)</f>
        <v>#N/A</v>
      </c>
      <c r="J9" s="54"/>
      <c r="K9" s="30" t="e">
        <f>VLOOKUP(J9,Sheet1!A5:B9,2,FALSE)</f>
        <v>#N/A</v>
      </c>
      <c r="L9" s="34" t="e">
        <f>SUM($C$9:$I$9)</f>
        <v>#N/A</v>
      </c>
      <c r="M9" s="22" t="e">
        <f>IF($L$13&lt;&gt;0,(L9/$L$13)*100,"")</f>
        <v>#N/A</v>
      </c>
    </row>
    <row r="10" spans="1:20" ht="30" customHeight="1" thickBot="1" x14ac:dyDescent="0.25">
      <c r="A10" s="13" t="s">
        <v>7</v>
      </c>
      <c r="B10" s="24">
        <v>3</v>
      </c>
      <c r="C10" s="37" t="str">
        <f>IF(ISNUMBER($G$8),1/$G$8,"")</f>
        <v/>
      </c>
      <c r="D10" s="38" t="str">
        <f>IF(ISNUMBER($G$9),1/$G$9,"")</f>
        <v/>
      </c>
      <c r="E10" s="38"/>
      <c r="F10" s="56" t="s">
        <v>2</v>
      </c>
      <c r="G10" s="43"/>
      <c r="H10" s="55"/>
      <c r="I10" s="54" t="e">
        <f>VLOOKUP(H10,Sheet1!A5:B9,2,FALSE)</f>
        <v>#N/A</v>
      </c>
      <c r="J10" s="54"/>
      <c r="K10" s="30" t="e">
        <f>VLOOKUP(J10,Sheet1!A5:B9,2,FALSE)</f>
        <v>#N/A</v>
      </c>
      <c r="L10" s="34" t="e">
        <f>SUM($C$10:$I$10)</f>
        <v>#N/A</v>
      </c>
      <c r="M10" s="22" t="e">
        <f>IF($L$13&lt;&gt;0,(L10/$L$13)*100,"")</f>
        <v>#N/A</v>
      </c>
    </row>
    <row r="11" spans="1:20" ht="30" customHeight="1" thickBot="1" x14ac:dyDescent="0.25">
      <c r="A11" s="13" t="s">
        <v>8</v>
      </c>
      <c r="B11" s="24">
        <v>4</v>
      </c>
      <c r="C11" s="37" t="str">
        <f>IF(ISNUMBER($I$8),1/$I$8,"")</f>
        <v/>
      </c>
      <c r="D11" s="38" t="str">
        <f>IF(ISNUMBER($I$9),1/$I$9,"")</f>
        <v/>
      </c>
      <c r="E11" s="38"/>
      <c r="F11" s="38" t="str">
        <f>IF(ISNUMBER($I$10),1/$I$10,"")</f>
        <v/>
      </c>
      <c r="G11" s="38"/>
      <c r="H11" s="56" t="s">
        <v>2</v>
      </c>
      <c r="I11" s="43"/>
      <c r="J11" s="55"/>
      <c r="K11" s="30" t="e">
        <f>VLOOKUP(J11,Sheet1!A5:B9,2,FALSE)</f>
        <v>#N/A</v>
      </c>
      <c r="L11" s="34">
        <f>SUM($C$11:$I$11)</f>
        <v>0</v>
      </c>
      <c r="M11" s="22" t="e">
        <f>IF($L$13&lt;&gt;0,(L11/$L$13)*100,"")</f>
        <v>#N/A</v>
      </c>
    </row>
    <row r="12" spans="1:20" ht="30" customHeight="1" thickBot="1" x14ac:dyDescent="0.25">
      <c r="A12" s="13" t="s">
        <v>9</v>
      </c>
      <c r="B12" s="24">
        <v>5</v>
      </c>
      <c r="C12" s="37" t="str">
        <f>IF(ISNUMBER($K$8),1/$K$8,"")</f>
        <v/>
      </c>
      <c r="D12" s="38" t="str">
        <f>IF(ISNUMBER($K$9),1/$K$9,"")</f>
        <v/>
      </c>
      <c r="E12" s="38"/>
      <c r="F12" s="38" t="str">
        <f>IF(ISNUMBER($K$10),1/$K$10,"")</f>
        <v/>
      </c>
      <c r="G12" s="38"/>
      <c r="H12" s="38" t="str">
        <f>IF(ISNUMBER($K$11),1/$K$11,"")</f>
        <v/>
      </c>
      <c r="I12" s="38"/>
      <c r="J12" s="56" t="s">
        <v>2</v>
      </c>
      <c r="K12" s="43"/>
      <c r="L12" s="34">
        <f>SUM($C$12:$I$12)</f>
        <v>0</v>
      </c>
      <c r="M12" s="22" t="e">
        <f>IF($L$13&lt;&gt;0,(L12/$L$13)*100,"")</f>
        <v>#N/A</v>
      </c>
    </row>
    <row r="13" spans="1:20" ht="30" customHeight="1" thickBot="1" x14ac:dyDescent="0.25">
      <c r="A13" s="48"/>
      <c r="B13" s="49"/>
      <c r="C13" s="50"/>
      <c r="D13" s="51"/>
      <c r="E13" s="51"/>
      <c r="F13" s="51"/>
      <c r="G13" s="51"/>
      <c r="H13" s="51"/>
      <c r="I13" s="51"/>
      <c r="J13" s="52"/>
      <c r="K13" s="31"/>
      <c r="L13" s="35" t="e">
        <f>SUM($C$14:$I$14)</f>
        <v>#N/A</v>
      </c>
      <c r="M13" s="36" t="e">
        <f>SUM($M$8:$M$12)</f>
        <v>#N/A</v>
      </c>
    </row>
    <row r="14" spans="1:20" ht="30" hidden="1" customHeight="1" thickBot="1" x14ac:dyDescent="0.25">
      <c r="A14" s="23"/>
      <c r="B14" s="23"/>
      <c r="C14" s="25">
        <f>SUM($C$8:$C$12)</f>
        <v>0</v>
      </c>
      <c r="D14" s="26" t="e">
        <f>SUM($D$8:$D$12)+SUM(E8:E12)</f>
        <v>#N/A</v>
      </c>
      <c r="E14" s="26"/>
      <c r="F14" s="26" t="e">
        <f>SUM($F$8:$F$12)+SUM(G8:G12)</f>
        <v>#N/A</v>
      </c>
      <c r="G14" s="26"/>
      <c r="H14" s="26" t="e">
        <f>SUM($H$8:$H$12)+SUM(I8:I12)</f>
        <v>#N/A</v>
      </c>
      <c r="I14" s="26"/>
      <c r="J14" s="26" t="e">
        <f>SUM($J$8:$J$12)+SUM(I8:I12)</f>
        <v>#N/A</v>
      </c>
      <c r="K14" s="47"/>
      <c r="L14" s="27"/>
      <c r="M14" s="28"/>
    </row>
  </sheetData>
  <sheetProtection sheet="1" objects="1" scenarios="1"/>
  <mergeCells count="1">
    <mergeCell ref="A1:M1"/>
  </mergeCells>
  <conditionalFormatting sqref="D8:J8 F9:J9 H10:J10 J11">
    <cfRule type="cellIs" dxfId="4" priority="1" operator="equal">
      <formula>"Much Less Important"</formula>
    </cfRule>
    <cfRule type="cellIs" dxfId="3" priority="4" operator="equal">
      <formula>"More Important"</formula>
    </cfRule>
    <cfRule type="cellIs" dxfId="2" priority="5" operator="equal">
      <formula>"Much More Important"</formula>
    </cfRule>
  </conditionalFormatting>
  <conditionalFormatting sqref="F9:J9 H10:J10 J11 D8:J8 F9:J9 H10:J10 J11">
    <cfRule type="cellIs" dxfId="1" priority="2" operator="equal">
      <formula>"Less Important"</formula>
    </cfRule>
  </conditionalFormatting>
  <conditionalFormatting sqref="D8:J8 F9:J9 H10:J10 J11">
    <cfRule type="cellIs" dxfId="0" priority="3" operator="equal">
      <formula>"The Same"</formula>
    </cfRule>
  </conditionalFormatting>
  <printOptions horizontalCentered="1"/>
  <pageMargins left="0.1" right="0.1" top="0" bottom="0.3" header="0" footer="0.2"/>
  <pageSetup scale="63" pageOrder="overThenDown" orientation="landscape" r:id="rId1"/>
  <headerFooter alignWithMargins="0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4D7717-A5F1-4029-9032-51B48EAD46CA}">
          <x14:formula1>
            <xm:f>Sheet1!$A$5:$A$9</xm:f>
          </x14:formula1>
          <xm:sqref>D8 F8:F9 H9 H10 J8 J9 J10 H8 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B8B9-9F64-4B94-A276-E8FBBC192C9B}">
  <dimension ref="A1:E9"/>
  <sheetViews>
    <sheetView workbookViewId="0">
      <selection activeCell="C9" sqref="C9"/>
    </sheetView>
  </sheetViews>
  <sheetFormatPr defaultColWidth="21" defaultRowHeight="15" x14ac:dyDescent="0.2"/>
  <cols>
    <col min="1" max="16384" width="21" style="10"/>
  </cols>
  <sheetData>
    <row r="1" spans="1:5" ht="30.75" thickBot="1" x14ac:dyDescent="0.25">
      <c r="A1" s="39" t="s">
        <v>14</v>
      </c>
      <c r="B1" s="39" t="s">
        <v>15</v>
      </c>
      <c r="C1" s="40" t="s">
        <v>13</v>
      </c>
      <c r="D1" s="39" t="s">
        <v>16</v>
      </c>
      <c r="E1" s="39" t="s">
        <v>17</v>
      </c>
    </row>
    <row r="2" spans="1:5" ht="15.75" thickBot="1" x14ac:dyDescent="0.25">
      <c r="A2" s="41">
        <v>9</v>
      </c>
      <c r="B2" s="41">
        <v>3</v>
      </c>
      <c r="C2" s="41">
        <v>1</v>
      </c>
      <c r="D2" s="42">
        <v>0.33300000000000002</v>
      </c>
      <c r="E2" s="42">
        <v>0.111</v>
      </c>
    </row>
    <row r="4" spans="1:5" ht="15.75" x14ac:dyDescent="0.25">
      <c r="A4" s="44" t="s">
        <v>23</v>
      </c>
      <c r="B4" s="44" t="s">
        <v>24</v>
      </c>
    </row>
    <row r="5" spans="1:5" x14ac:dyDescent="0.2">
      <c r="A5" s="10" t="s">
        <v>18</v>
      </c>
      <c r="B5" s="10">
        <v>9</v>
      </c>
    </row>
    <row r="6" spans="1:5" x14ac:dyDescent="0.2">
      <c r="A6" s="10" t="s">
        <v>19</v>
      </c>
      <c r="B6" s="10">
        <v>3</v>
      </c>
    </row>
    <row r="7" spans="1:5" x14ac:dyDescent="0.2">
      <c r="A7" s="10" t="s">
        <v>20</v>
      </c>
      <c r="B7" s="10">
        <v>1</v>
      </c>
    </row>
    <row r="8" spans="1:5" x14ac:dyDescent="0.2">
      <c r="A8" s="10" t="s">
        <v>21</v>
      </c>
      <c r="B8" s="10">
        <f>1/3</f>
        <v>0.33333333333333331</v>
      </c>
    </row>
    <row r="9" spans="1:5" x14ac:dyDescent="0.2">
      <c r="A9" s="10" t="s">
        <v>22</v>
      </c>
      <c r="B9" s="10">
        <f>1/9</f>
        <v>0.1111111111111111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calculations</vt:lpstr>
      <vt:lpstr>Sheet1</vt:lpstr>
      <vt:lpstr>calculations!Criteria_1</vt:lpstr>
      <vt:lpstr>calculations!Criteria_2</vt:lpstr>
      <vt:lpstr>calculations!Criteria_3</vt:lpstr>
      <vt:lpstr>calculations!Criteria_4</vt:lpstr>
      <vt:lpstr>calculations!Criteria_5</vt:lpstr>
      <vt:lpstr>calculations!Less</vt:lpstr>
      <vt:lpstr>calculations!More</vt:lpstr>
      <vt:lpstr>calculations!Much</vt:lpstr>
      <vt:lpstr>calculations!MuchLess</vt:lpstr>
      <vt:lpstr>calculations!Same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Full Consensus Prioritization Matrix</dc:title>
  <dc:subject>TQS</dc:subject>
  <dc:creator>Lynn Bellamy</dc:creator>
  <cp:lastModifiedBy>Chris.Vandersluis</cp:lastModifiedBy>
  <cp:lastPrinted>2018-09-23T19:42:29Z</cp:lastPrinted>
  <dcterms:created xsi:type="dcterms:W3CDTF">1996-12-04T18:28:05Z</dcterms:created>
  <dcterms:modified xsi:type="dcterms:W3CDTF">2020-09-28T20:02:51Z</dcterms:modified>
</cp:coreProperties>
</file>